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9" i="1" l="1"/>
  <c r="M8" i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M15" i="1" s="1"/>
  <c r="S10" i="1"/>
  <c r="H15" i="1"/>
  <c r="L15" i="1" s="1"/>
  <c r="R10" i="1"/>
  <c r="G15" i="1" s="1"/>
  <c r="Q10" i="1"/>
  <c r="F15" i="1" s="1"/>
  <c r="P10" i="1"/>
  <c r="E15" i="1"/>
  <c r="L10" i="1"/>
  <c r="K10" i="1"/>
  <c r="J10" i="1"/>
  <c r="I10" i="1"/>
  <c r="N10" i="1" s="1"/>
  <c r="N14" i="1" s="1"/>
  <c r="H10" i="1"/>
  <c r="H14" i="1" s="1"/>
  <c r="G10" i="1"/>
  <c r="G14" i="1" s="1"/>
  <c r="G17" i="1" s="1"/>
  <c r="F10" i="1"/>
  <c r="F14" i="1" s="1"/>
  <c r="E10" i="1"/>
  <c r="E14" i="1" s="1"/>
  <c r="E17" i="1" s="1"/>
  <c r="D11" i="1"/>
  <c r="M10" i="1"/>
  <c r="N15" i="1"/>
  <c r="K15" i="1" l="1"/>
  <c r="F17" i="1"/>
  <c r="K17" i="1" s="1"/>
  <c r="K14" i="1"/>
  <c r="H17" i="1"/>
  <c r="L17" i="1" s="1"/>
  <c r="L14" i="1"/>
  <c r="I14" i="1"/>
  <c r="I17" i="1" l="1"/>
  <c r="M14" i="1"/>
  <c r="M17" i="1" l="1"/>
  <c r="N17" i="1"/>
</calcChain>
</file>

<file path=xl/sharedStrings.xml><?xml version="1.0" encoding="utf-8"?>
<sst xmlns="http://schemas.openxmlformats.org/spreadsheetml/2006/main" count="88" uniqueCount="59">
  <si>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</si>
  <si>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</si>
  <si>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</si>
  <si>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</si>
  <si>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</si>
  <si>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</si>
  <si>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</si>
  <si>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</si>
  <si>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</si>
  <si>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</si>
  <si>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</si>
  <si>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</si>
  <si>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</si>
  <si>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</si>
  <si>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</si>
  <si>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</si>
  <si>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</si>
  <si>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</si>
  <si>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</si>
  <si>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</si>
  <si>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</si>
  <si>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</si>
  <si>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</si>
  <si>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</si>
  <si>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</si>
  <si>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</si>
  <si>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</si>
  <si>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</si>
  <si>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</si>
  <si>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</si>
  <si>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</si>
  <si>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</si>
  <si>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</si>
  <si>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</si>
  <si>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</si>
  <si>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</si>
  <si>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Kaija Piirainen</t>
  </si>
  <si>
    <t>2.</t>
  </si>
  <si>
    <t>Lippo</t>
  </si>
  <si>
    <t>play off</t>
  </si>
  <si>
    <t>13.8.1970</t>
  </si>
  <si>
    <t>TyTe</t>
  </si>
  <si>
    <t>ykköspesis</t>
  </si>
  <si>
    <t>TyTe = Tyrnävän Tempaus  (1922)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</si>
  <si>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</si>
  <si>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</si>
  <si>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</si>
  <si>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</si>
  <si>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</si>
  <si>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</si>
  <si>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</si>
  <si>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10.05. 1998  Lippo - Tahko  2-0  (9-3, 16-2)</t>
  </si>
  <si>
    <t xml:space="preserve">  17 v   8 kk 27 pv</t>
  </si>
  <si>
    <t>16.  ottelu</t>
  </si>
  <si>
    <t>19.07. 1998  PeTo - Lippo  0-1  (1-5, 2-2)</t>
  </si>
  <si>
    <t xml:space="preserve">  17 v 11 kk   6 pv</t>
  </si>
  <si>
    <t>31.05. 1998  Pesäkarhut - Lippo  0-2  (2-3, 2-3)</t>
  </si>
  <si>
    <t>6.  ottelu</t>
  </si>
  <si>
    <t xml:space="preserve">  17 v   9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</si>
</sst>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6">
        <v>1994</v>
      </c>
      <c r="C4" s="66"/>
      <c r="D4" s="67" t="s">
        <v>41</v>
      </c>
      <c r="E4" s="66"/>
      <c r="F4" s="68" t="s">
        <v>44</v>
      </c>
      <c r="G4" s="69"/>
      <c r="H4" s="70"/>
      <c r="I4" s="66"/>
      <c r="J4" s="66"/>
      <c r="K4" s="66"/>
      <c r="L4" s="66"/>
      <c r="M4" s="66"/>
      <c r="N4" s="7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0">
        <v>1995</v>
      </c>
      <c r="C5" s="60"/>
      <c r="D5" s="61" t="s">
        <v>41</v>
      </c>
      <c r="E5" s="60"/>
      <c r="F5" s="62" t="s">
        <v>42</v>
      </c>
      <c r="G5" s="63"/>
      <c r="H5" s="64"/>
      <c r="I5" s="60"/>
      <c r="J5" s="60"/>
      <c r="K5" s="60"/>
      <c r="L5" s="60"/>
      <c r="M5" s="60"/>
      <c r="N5" s="6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0">
        <v>1996</v>
      </c>
      <c r="C6" s="60"/>
      <c r="D6" s="61" t="s">
        <v>41</v>
      </c>
      <c r="E6" s="60"/>
      <c r="F6" s="62" t="s">
        <v>42</v>
      </c>
      <c r="G6" s="63"/>
      <c r="H6" s="64"/>
      <c r="I6" s="60"/>
      <c r="J6" s="60"/>
      <c r="K6" s="60"/>
      <c r="L6" s="60"/>
      <c r="M6" s="60"/>
      <c r="N6" s="6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0">
        <v>1997</v>
      </c>
      <c r="C7" s="60"/>
      <c r="D7" s="61" t="s">
        <v>41</v>
      </c>
      <c r="E7" s="60"/>
      <c r="F7" s="62" t="s">
        <v>42</v>
      </c>
      <c r="G7" s="63"/>
      <c r="H7" s="64"/>
      <c r="I7" s="60"/>
      <c r="J7" s="60"/>
      <c r="K7" s="60"/>
      <c r="L7" s="60"/>
      <c r="M7" s="60"/>
      <c r="N7" s="6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1998</v>
      </c>
      <c r="C8" s="27" t="s">
        <v>37</v>
      </c>
      <c r="D8" s="29" t="s">
        <v>38</v>
      </c>
      <c r="E8" s="59">
        <v>22</v>
      </c>
      <c r="F8" s="27">
        <v>1</v>
      </c>
      <c r="G8" s="27">
        <v>0</v>
      </c>
      <c r="H8" s="27">
        <v>8</v>
      </c>
      <c r="I8" s="27">
        <v>36</v>
      </c>
      <c r="J8" s="27">
        <v>30</v>
      </c>
      <c r="K8" s="27">
        <v>2</v>
      </c>
      <c r="L8" s="27">
        <v>3</v>
      </c>
      <c r="M8" s="27">
        <f>PRODUCT(F8+G8)</f>
        <v>1</v>
      </c>
      <c r="N8" s="30">
        <v>0.52900000000000003</v>
      </c>
      <c r="O8" s="37">
        <v>68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>
        <v>1</v>
      </c>
      <c r="AC8" s="27"/>
      <c r="AD8" s="27">
        <v>1</v>
      </c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1999</v>
      </c>
      <c r="C9" s="27" t="s">
        <v>37</v>
      </c>
      <c r="D9" s="29" t="s">
        <v>38</v>
      </c>
      <c r="E9" s="59">
        <v>17</v>
      </c>
      <c r="F9" s="27">
        <v>0</v>
      </c>
      <c r="G9" s="27">
        <v>1</v>
      </c>
      <c r="H9" s="27">
        <v>10</v>
      </c>
      <c r="I9" s="27">
        <v>25</v>
      </c>
      <c r="J9" s="27">
        <v>22</v>
      </c>
      <c r="K9" s="27">
        <v>2</v>
      </c>
      <c r="L9" s="27">
        <v>0</v>
      </c>
      <c r="M9" s="27">
        <f>PRODUCT(F9+G9)</f>
        <v>1</v>
      </c>
      <c r="N9" s="30">
        <v>0.44400000000000001</v>
      </c>
      <c r="O9" s="37">
        <v>54</v>
      </c>
      <c r="P9" s="27">
        <v>10</v>
      </c>
      <c r="Q9" s="27">
        <v>2</v>
      </c>
      <c r="R9" s="27">
        <v>0</v>
      </c>
      <c r="S9" s="27">
        <v>3</v>
      </c>
      <c r="T9" s="27">
        <v>17</v>
      </c>
      <c r="U9" s="28"/>
      <c r="V9" s="28"/>
      <c r="W9" s="28"/>
      <c r="X9" s="28"/>
      <c r="Y9" s="28"/>
      <c r="Z9" s="27"/>
      <c r="AA9" s="27"/>
      <c r="AB9" s="27">
        <v>1</v>
      </c>
      <c r="AC9" s="27"/>
      <c r="AD9" s="27">
        <v>1</v>
      </c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SUM(E8:E9)</f>
        <v>39</v>
      </c>
      <c r="F10" s="19">
        <f t="shared" si="0"/>
        <v>1</v>
      </c>
      <c r="G10" s="19">
        <f t="shared" si="0"/>
        <v>1</v>
      </c>
      <c r="H10" s="19">
        <f t="shared" si="0"/>
        <v>18</v>
      </c>
      <c r="I10" s="19">
        <f t="shared" si="0"/>
        <v>61</v>
      </c>
      <c r="J10" s="19">
        <f t="shared" si="0"/>
        <v>52</v>
      </c>
      <c r="K10" s="19">
        <f t="shared" si="0"/>
        <v>4</v>
      </c>
      <c r="L10" s="19">
        <f t="shared" si="0"/>
        <v>3</v>
      </c>
      <c r="M10" s="19">
        <f t="shared" si="0"/>
        <v>2</v>
      </c>
      <c r="N10" s="31">
        <f>PRODUCT(I10/O10)</f>
        <v>0.5</v>
      </c>
      <c r="O10" s="32">
        <f t="shared" ref="O10:AE10" si="1">SUM(O8:O9)</f>
        <v>122</v>
      </c>
      <c r="P10" s="19">
        <f t="shared" si="1"/>
        <v>10</v>
      </c>
      <c r="Q10" s="19">
        <f t="shared" si="1"/>
        <v>2</v>
      </c>
      <c r="R10" s="19">
        <f t="shared" si="1"/>
        <v>0</v>
      </c>
      <c r="S10" s="19">
        <f t="shared" si="1"/>
        <v>3</v>
      </c>
      <c r="T10" s="19">
        <f t="shared" si="1"/>
        <v>17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2</v>
      </c>
      <c r="AC10" s="19">
        <f t="shared" si="1"/>
        <v>0</v>
      </c>
      <c r="AD10" s="19">
        <f t="shared" si="1"/>
        <v>2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112.66666666666667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73"/>
      <c r="U13" s="73"/>
      <c r="V13" s="73"/>
      <c r="W13" s="73"/>
      <c r="X13" s="73"/>
      <c r="Y13" s="13"/>
      <c r="Z13" s="13"/>
      <c r="AA13" s="13"/>
      <c r="AB13" s="13"/>
      <c r="AC13" s="13"/>
      <c r="AD13" s="13"/>
      <c r="AE13" s="1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39</v>
      </c>
      <c r="F14" s="27">
        <f>PRODUCT(F10)</f>
        <v>1</v>
      </c>
      <c r="G14" s="27">
        <f>PRODUCT(G10)</f>
        <v>1</v>
      </c>
      <c r="H14" s="27">
        <f>PRODUCT(H10)</f>
        <v>18</v>
      </c>
      <c r="I14" s="27">
        <f>PRODUCT(I10)</f>
        <v>61</v>
      </c>
      <c r="J14" s="1"/>
      <c r="K14" s="43">
        <f>PRODUCT((F14+G14)/E14)</f>
        <v>5.128205128205128E-2</v>
      </c>
      <c r="L14" s="43">
        <f>PRODUCT(H14/E14)</f>
        <v>0.46153846153846156</v>
      </c>
      <c r="M14" s="43">
        <f>PRODUCT(I14/E14)</f>
        <v>1.5641025641025641</v>
      </c>
      <c r="N14" s="30">
        <f>PRODUCT(N10)</f>
        <v>0.5</v>
      </c>
      <c r="O14" s="25">
        <f>PRODUCT(O10)</f>
        <v>122</v>
      </c>
      <c r="P14" s="75" t="s">
        <v>46</v>
      </c>
      <c r="Q14" s="76"/>
      <c r="R14" s="76"/>
      <c r="S14" s="77" t="s">
        <v>51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 t="s">
        <v>47</v>
      </c>
      <c r="AE14" s="77"/>
      <c r="AF14" s="79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10</v>
      </c>
      <c r="F15" s="27">
        <f>PRODUCT(Q10)</f>
        <v>2</v>
      </c>
      <c r="G15" s="27">
        <f>PRODUCT(R10)</f>
        <v>0</v>
      </c>
      <c r="H15" s="27">
        <f>PRODUCT(S10)</f>
        <v>3</v>
      </c>
      <c r="I15" s="27">
        <f>PRODUCT(T10)</f>
        <v>17</v>
      </c>
      <c r="J15" s="1"/>
      <c r="K15" s="43">
        <f>PRODUCT((F15+G15)/E15)</f>
        <v>0.2</v>
      </c>
      <c r="L15" s="43">
        <f>PRODUCT(H15/E15)</f>
        <v>0.3</v>
      </c>
      <c r="M15" s="43">
        <f>PRODUCT(I15/E15)</f>
        <v>1.7</v>
      </c>
      <c r="N15" s="30">
        <f>PRODUCT(I15/O15)</f>
        <v>0.53125</v>
      </c>
      <c r="O15" s="25">
        <v>32</v>
      </c>
      <c r="P15" s="80" t="s">
        <v>48</v>
      </c>
      <c r="Q15" s="81"/>
      <c r="R15" s="81"/>
      <c r="S15" s="82" t="s">
        <v>54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3" t="s">
        <v>53</v>
      </c>
      <c r="AE15" s="82"/>
      <c r="AF15" s="84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80" t="s">
        <v>49</v>
      </c>
      <c r="Q16" s="81"/>
      <c r="R16" s="81"/>
      <c r="S16" s="82" t="s">
        <v>56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 t="s">
        <v>57</v>
      </c>
      <c r="AE16" s="82"/>
      <c r="AF16" s="84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49</v>
      </c>
      <c r="F17" s="19">
        <f>SUM(F14:F16)</f>
        <v>3</v>
      </c>
      <c r="G17" s="19">
        <f>SUM(G14:G16)</f>
        <v>1</v>
      </c>
      <c r="H17" s="19">
        <f>SUM(H14:H16)</f>
        <v>21</v>
      </c>
      <c r="I17" s="19">
        <f>SUM(I14:I16)</f>
        <v>78</v>
      </c>
      <c r="J17" s="1"/>
      <c r="K17" s="55">
        <f>PRODUCT((F17+G17)/E17)</f>
        <v>8.1632653061224483E-2</v>
      </c>
      <c r="L17" s="55">
        <f>PRODUCT(H17/E17)</f>
        <v>0.42857142857142855</v>
      </c>
      <c r="M17" s="55">
        <f>PRODUCT(I17/E17)</f>
        <v>1.5918367346938775</v>
      </c>
      <c r="N17" s="31">
        <f>PRODUCT(I17/O17)</f>
        <v>0.50649350649350644</v>
      </c>
      <c r="O17" s="25">
        <f>SUM(O14:O16)</f>
        <v>154</v>
      </c>
      <c r="P17" s="85" t="s">
        <v>50</v>
      </c>
      <c r="Q17" s="86"/>
      <c r="R17" s="86"/>
      <c r="S17" s="87" t="s">
        <v>54</v>
      </c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8" t="s">
        <v>53</v>
      </c>
      <c r="AE17" s="87"/>
      <c r="AF17" s="72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2019-01-27T23:24:39Z</dcterms:modified>
</cp:coreProperties>
</file>